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uskap\Documents\Excel\Ceníky\K publikaci\"/>
    </mc:Choice>
  </mc:AlternateContent>
  <xr:revisionPtr revIDLastSave="0" documentId="13_ncr:1_{2177A27B-3D8E-4E6B-B1FB-ABF6559F102B}" xr6:coauthVersionLast="40" xr6:coauthVersionMax="40" xr10:uidLastSave="{00000000-0000-0000-0000-000000000000}"/>
  <bookViews>
    <workbookView xWindow="0" yWindow="0" windowWidth="28800" windowHeight="1221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H36" i="1" l="1"/>
  <c r="H19" i="1" l="1"/>
  <c r="H33" i="1" l="1"/>
  <c r="H35" i="1" l="1"/>
  <c r="H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G3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Individuální na základě nestandartních požadavků</t>
        </r>
      </text>
    </comment>
    <comment ref="G33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Váha je orientační. Skutečná váha se může mírně lišit v závislosti na použitém potrubí či otvoru.
</t>
        </r>
      </text>
    </comment>
  </commentList>
</comments>
</file>

<file path=xl/sharedStrings.xml><?xml version="1.0" encoding="utf-8"?>
<sst xmlns="http://schemas.openxmlformats.org/spreadsheetml/2006/main" count="48" uniqueCount="45">
  <si>
    <r>
      <t>HB beton s.r.o.</t>
    </r>
    <r>
      <rPr>
        <sz val="14"/>
        <rFont val="Times New Roman"/>
        <family val="1"/>
        <charset val="238"/>
      </rPr>
      <t xml:space="preserve">  Horní Žďár 37, 377 01 J. Hradec</t>
    </r>
  </si>
  <si>
    <t>Společnost je zapsána v OR Krajského soudu Č.Budějovice oddíl C,vložka 602 z 10.11.1991</t>
  </si>
  <si>
    <t>E-mail: info@hbbeton.cz   http://www.hbbeton.cz</t>
  </si>
  <si>
    <t>Objednávkový formulář na kbel</t>
  </si>
  <si>
    <t>Potrubí</t>
  </si>
  <si>
    <t>Průměr potrubí</t>
  </si>
  <si>
    <t>Počet kusů</t>
  </si>
  <si>
    <t>D celková délka</t>
  </si>
  <si>
    <t>K kotevní délka</t>
  </si>
  <si>
    <t>P platle pro lávku</t>
  </si>
  <si>
    <t>Varianta</t>
  </si>
  <si>
    <t>Dno</t>
  </si>
  <si>
    <t>Platle</t>
  </si>
  <si>
    <t>Poklop</t>
  </si>
  <si>
    <t>Pozinkování</t>
  </si>
  <si>
    <t>Vaše číslo objednávky</t>
  </si>
  <si>
    <t>Místo určení</t>
  </si>
  <si>
    <t>Objednavatel:</t>
  </si>
  <si>
    <t>Další poznámky</t>
  </si>
  <si>
    <t>Jméno</t>
  </si>
  <si>
    <t>Adresa</t>
  </si>
  <si>
    <t>Kontakt</t>
  </si>
  <si>
    <t>otevřený 1 m</t>
  </si>
  <si>
    <t>uzavřený 1 m</t>
  </si>
  <si>
    <t>dno</t>
  </si>
  <si>
    <t>poklop</t>
  </si>
  <si>
    <t>roura</t>
  </si>
  <si>
    <t>platle</t>
  </si>
  <si>
    <t>Ano</t>
  </si>
  <si>
    <t>Dodat</t>
  </si>
  <si>
    <t>pozink účka/m</t>
  </si>
  <si>
    <t>Příplatek</t>
  </si>
  <si>
    <t>Ne</t>
  </si>
  <si>
    <t>Vyplňte</t>
  </si>
  <si>
    <t>Vyberte vyhovující ze seznamu</t>
  </si>
  <si>
    <t>Cena bez DPH/ks</t>
  </si>
  <si>
    <t>Rozměry dle nákresu v cm</t>
  </si>
  <si>
    <t>Objednávám 2 ks těchto závěsů - vyberte ze seznamu</t>
  </si>
  <si>
    <t>Pro postavení kbelu nutno použít lanové závěsy RD 24.</t>
  </si>
  <si>
    <t>Celková váha kg</t>
  </si>
  <si>
    <t>Vyplněný formulář nám můžete zaslat poštou, mailem nebo i faxem. Objednávka Vám bude potvrzena na Vámi uvedený kontakt. V případě jakýchkoliv dotazů nás neváhejte kontaktovat. Ceny jsou uvedeny bez DPH.</t>
  </si>
  <si>
    <t>IČO 42408318, DIČ CZ42408318    tel. 384 321 091, fax 384 321 094</t>
  </si>
  <si>
    <t>Objednávám 1 ks základové desky 120x120x10 cm</t>
  </si>
  <si>
    <t>Otevřený</t>
  </si>
  <si>
    <t>Ceny platné od 1.2.2019.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</si>
</sst>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/>
    <xf numFmtId="0" fontId="0" fillId="0" borderId="0" xfId="0" applyBorder="1"/>
    <xf numFmtId="0" fontId="7" fillId="0" borderId="0" xfId="0" applyFont="1"/>
    <xf numFmtId="0" fontId="0" fillId="0" borderId="0" xfId="0" applyAlignment="1">
      <alignment wrapText="1"/>
    </xf>
    <xf numFmtId="0" fontId="0" fillId="2" borderId="1" xfId="0" applyFill="1" applyBorder="1" applyAlignment="1"/>
    <xf numFmtId="0" fontId="4" fillId="0" borderId="0" xfId="1" applyFont="1" applyAlignment="1"/>
    <xf numFmtId="0" fontId="5" fillId="0" borderId="0" xfId="1" applyFont="1" applyAlignment="1"/>
    <xf numFmtId="0" fontId="8" fillId="0" borderId="0" xfId="0" applyFont="1" applyAlignment="1"/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/>
    <xf numFmtId="0" fontId="0" fillId="3" borderId="1" xfId="0" applyFill="1" applyBorder="1" applyAlignment="1" applyProtection="1"/>
    <xf numFmtId="0" fontId="0" fillId="3" borderId="1" xfId="0" applyFill="1" applyBorder="1" applyProtection="1">
      <protection hidden="1"/>
    </xf>
    <xf numFmtId="0" fontId="0" fillId="2" borderId="2" xfId="0" applyFill="1" applyBorder="1"/>
    <xf numFmtId="0" fontId="0" fillId="0" borderId="3" xfId="0" applyBorder="1" applyProtection="1">
      <protection locked="0"/>
    </xf>
    <xf numFmtId="0" fontId="0" fillId="2" borderId="4" xfId="0" applyFill="1" applyBorder="1" applyAlignment="1"/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0" borderId="6" xfId="0" applyFill="1" applyBorder="1" applyProtection="1">
      <protection locked="0"/>
    </xf>
    <xf numFmtId="0" fontId="9" fillId="0" borderId="0" xfId="0" applyFont="1"/>
    <xf numFmtId="0" fontId="0" fillId="5" borderId="0" xfId="0" applyFill="1"/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hidden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7</xdr:row>
      <xdr:rowOff>85725</xdr:rowOff>
    </xdr:from>
    <xdr:to>
      <xdr:col>4</xdr:col>
      <xdr:colOff>771525</xdr:colOff>
      <xdr:row>29</xdr:row>
      <xdr:rowOff>28575</xdr:rowOff>
    </xdr:to>
    <xdr:pic>
      <xdr:nvPicPr>
        <xdr:cNvPr id="1077" name="Obrázek 1" descr="kbel 40_5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24000"/>
          <a:ext cx="3133725" cy="463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793750</xdr:colOff>
      <xdr:row>0</xdr:row>
      <xdr:rowOff>19050</xdr:rowOff>
    </xdr:from>
    <xdr:to>
      <xdr:col>8</xdr:col>
      <xdr:colOff>447675</xdr:colOff>
      <xdr:row>1</xdr:row>
      <xdr:rowOff>180975</xdr:rowOff>
    </xdr:to>
    <xdr:pic>
      <xdr:nvPicPr>
        <xdr:cNvPr id="1078" name="Picture 5" descr="logob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60825" y="19050"/>
          <a:ext cx="2320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7</xdr:row>
      <xdr:rowOff>28575</xdr:rowOff>
    </xdr:from>
    <xdr:to>
      <xdr:col>5</xdr:col>
      <xdr:colOff>716954</xdr:colOff>
      <xdr:row>32</xdr:row>
      <xdr:rowOff>152400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5F89003-2F30-4EE5-AAB9-132380782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66850"/>
          <a:ext cx="3917354" cy="539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showGridLines="0" tabSelected="1" topLeftCell="A16" workbookViewId="0">
      <selection activeCell="P26" sqref="P26"/>
    </sheetView>
  </sheetViews>
  <sheetFormatPr defaultRowHeight="15" x14ac:dyDescent="0.25"/>
  <cols>
    <col min="1" max="1" width="9.5703125" customWidth="1"/>
    <col min="5" max="6" width="12" customWidth="1"/>
    <col min="7" max="7" width="15.85546875" customWidth="1"/>
    <col min="8" max="8" width="12.140625" customWidth="1"/>
    <col min="9" max="9" width="9.140625" customWidth="1"/>
    <col min="11" max="11" width="9.140625" customWidth="1"/>
    <col min="12" max="12" width="14.140625" hidden="1" customWidth="1"/>
    <col min="13" max="14" width="9.140625" hidden="1" customWidth="1"/>
  </cols>
  <sheetData>
    <row r="1" spans="1:14" ht="19.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4" x14ac:dyDescent="0.25">
      <c r="L2" t="s">
        <v>22</v>
      </c>
      <c r="M2">
        <v>4690</v>
      </c>
    </row>
    <row r="3" spans="1:14" x14ac:dyDescent="0.25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6"/>
      <c r="L3" t="s">
        <v>23</v>
      </c>
      <c r="M3">
        <v>7960</v>
      </c>
    </row>
    <row r="4" spans="1:14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7"/>
      <c r="L4" t="s">
        <v>24</v>
      </c>
      <c r="M4">
        <v>1500</v>
      </c>
    </row>
    <row r="5" spans="1:14" x14ac:dyDescent="0.25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6"/>
      <c r="L5" t="s">
        <v>25</v>
      </c>
      <c r="M5">
        <v>1200</v>
      </c>
      <c r="N5">
        <v>2200</v>
      </c>
    </row>
    <row r="6" spans="1:14" x14ac:dyDescent="0.25">
      <c r="L6" t="s">
        <v>26</v>
      </c>
      <c r="M6">
        <v>600</v>
      </c>
      <c r="N6">
        <v>1300</v>
      </c>
    </row>
    <row r="7" spans="1:14" ht="18.75" x14ac:dyDescent="0.3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8"/>
      <c r="L7" t="s">
        <v>27</v>
      </c>
      <c r="M7">
        <v>500</v>
      </c>
    </row>
    <row r="8" spans="1:14" ht="15.75" thickBot="1" x14ac:dyDescent="0.3">
      <c r="L8" t="s">
        <v>30</v>
      </c>
      <c r="M8">
        <v>1000</v>
      </c>
    </row>
    <row r="9" spans="1:14" x14ac:dyDescent="0.25">
      <c r="G9" s="45" t="s">
        <v>33</v>
      </c>
      <c r="H9" s="46"/>
    </row>
    <row r="10" spans="1:14" x14ac:dyDescent="0.25">
      <c r="G10" s="38" t="s">
        <v>36</v>
      </c>
      <c r="H10" s="39"/>
    </row>
    <row r="11" spans="1:14" ht="21" customHeight="1" x14ac:dyDescent="0.25">
      <c r="G11" s="14" t="s">
        <v>7</v>
      </c>
      <c r="H11" s="15"/>
    </row>
    <row r="12" spans="1:14" ht="21" customHeight="1" x14ac:dyDescent="0.25">
      <c r="G12" s="14" t="s">
        <v>8</v>
      </c>
      <c r="H12" s="15"/>
    </row>
    <row r="13" spans="1:14" ht="21" customHeight="1" x14ac:dyDescent="0.25">
      <c r="G13" s="14" t="s">
        <v>9</v>
      </c>
      <c r="H13" s="15"/>
    </row>
    <row r="14" spans="1:14" ht="21" customHeight="1" thickBot="1" x14ac:dyDescent="0.3">
      <c r="G14" s="16" t="s">
        <v>5</v>
      </c>
      <c r="H14" s="15"/>
    </row>
    <row r="15" spans="1:14" ht="12" customHeight="1" thickBot="1" x14ac:dyDescent="0.3"/>
    <row r="16" spans="1:14" x14ac:dyDescent="0.25">
      <c r="G16" s="40" t="s">
        <v>34</v>
      </c>
      <c r="H16" s="41"/>
    </row>
    <row r="17" spans="7:9" x14ac:dyDescent="0.25">
      <c r="G17" s="14" t="s">
        <v>10</v>
      </c>
      <c r="H17" s="15" t="s">
        <v>43</v>
      </c>
    </row>
    <row r="18" spans="7:9" x14ac:dyDescent="0.25">
      <c r="G18" s="14" t="s">
        <v>11</v>
      </c>
      <c r="H18" s="15" t="s">
        <v>28</v>
      </c>
    </row>
    <row r="19" spans="7:9" x14ac:dyDescent="0.25">
      <c r="G19" s="14" t="s">
        <v>12</v>
      </c>
      <c r="H19" s="25" t="str">
        <f>IF(ISNUMBER(H13),"Ano","Ne")</f>
        <v>Ne</v>
      </c>
    </row>
    <row r="20" spans="7:9" x14ac:dyDescent="0.25">
      <c r="G20" s="14" t="s">
        <v>13</v>
      </c>
      <c r="H20" s="15" t="s">
        <v>28</v>
      </c>
    </row>
    <row r="21" spans="7:9" x14ac:dyDescent="0.25">
      <c r="G21" s="14" t="s">
        <v>4</v>
      </c>
      <c r="H21" s="15" t="s">
        <v>29</v>
      </c>
    </row>
    <row r="22" spans="7:9" ht="15.75" thickBot="1" x14ac:dyDescent="0.3">
      <c r="G22" s="18" t="s">
        <v>14</v>
      </c>
      <c r="H22" s="19" t="s">
        <v>32</v>
      </c>
    </row>
    <row r="23" spans="7:9" ht="20.25" customHeight="1" x14ac:dyDescent="0.25">
      <c r="G23" s="17" t="s">
        <v>15</v>
      </c>
      <c r="H23" s="17"/>
      <c r="I23" s="9"/>
    </row>
    <row r="24" spans="7:9" ht="21" customHeight="1" x14ac:dyDescent="0.25">
      <c r="G24" s="5" t="s">
        <v>6</v>
      </c>
      <c r="H24" s="26"/>
      <c r="I24" s="27"/>
    </row>
    <row r="25" spans="7:9" ht="21" customHeight="1" x14ac:dyDescent="0.25">
      <c r="G25" s="5" t="s">
        <v>16</v>
      </c>
      <c r="H25" s="26"/>
      <c r="I25" s="27"/>
    </row>
    <row r="26" spans="7:9" x14ac:dyDescent="0.25">
      <c r="G26" s="28" t="s">
        <v>18</v>
      </c>
      <c r="H26" s="28"/>
      <c r="I26" s="28"/>
    </row>
    <row r="27" spans="7:9" x14ac:dyDescent="0.25">
      <c r="G27" s="29"/>
      <c r="H27" s="30"/>
      <c r="I27" s="31"/>
    </row>
    <row r="28" spans="7:9" x14ac:dyDescent="0.25">
      <c r="G28" s="32"/>
      <c r="H28" s="33"/>
      <c r="I28" s="34"/>
    </row>
    <row r="29" spans="7:9" x14ac:dyDescent="0.25">
      <c r="G29" s="32"/>
      <c r="H29" s="33"/>
      <c r="I29" s="34"/>
    </row>
    <row r="30" spans="7:9" x14ac:dyDescent="0.25">
      <c r="G30" s="35"/>
      <c r="H30" s="36"/>
      <c r="I30" s="37"/>
    </row>
    <row r="31" spans="7:9" x14ac:dyDescent="0.25">
      <c r="G31" s="11" t="s">
        <v>31</v>
      </c>
      <c r="H31" s="24"/>
      <c r="I31" s="10"/>
    </row>
    <row r="32" spans="7:9" x14ac:dyDescent="0.25">
      <c r="G32" s="12" t="s">
        <v>35</v>
      </c>
      <c r="H32" s="23">
        <f>IF(H17="Otevřený",(H11/100)*M2,(H11/100)*M3)+IF(H18="Ano",M4,0)+IF(H19="Ano",M7,0)+IF(H20="Ano",IF(H22="Ne",M5,IF(H22="Účka",M5,N5)),0)+IF(H21="Dodat",IF(H14&lt;=30,M6,N6),0)+IF(H22="Vše",(H11/100)*M8,IF(H22="Účka",(H11/100)*M8,0))+H31</f>
        <v>3300</v>
      </c>
    </row>
    <row r="33" spans="1:9" x14ac:dyDescent="0.25">
      <c r="G33" s="13" t="s">
        <v>39</v>
      </c>
      <c r="H33" s="13">
        <f>H11*IF(H17="Otevřený",3.53,4.92)+IF(H18="Ano",50,0)+IF(H20="Ano",20,0)</f>
        <v>70</v>
      </c>
    </row>
    <row r="34" spans="1:9" x14ac:dyDescent="0.25">
      <c r="A34" s="21" t="s">
        <v>38</v>
      </c>
      <c r="B34" s="21"/>
      <c r="C34" s="21"/>
      <c r="D34" s="21"/>
      <c r="E34" s="21"/>
      <c r="F34" s="21"/>
    </row>
    <row r="35" spans="1:9" x14ac:dyDescent="0.25">
      <c r="A35" s="21" t="s">
        <v>37</v>
      </c>
      <c r="B35" s="21"/>
      <c r="C35" s="21"/>
      <c r="D35" s="21"/>
      <c r="E35" s="21"/>
      <c r="F35" s="21"/>
      <c r="G35" s="22" t="s">
        <v>32</v>
      </c>
      <c r="H35" s="23">
        <f>IF(G35="Ano",420,0)</f>
        <v>0</v>
      </c>
    </row>
    <row r="36" spans="1:9" x14ac:dyDescent="0.25">
      <c r="A36" s="21" t="s">
        <v>42</v>
      </c>
      <c r="B36" s="21"/>
      <c r="C36" s="21"/>
      <c r="D36" s="21"/>
      <c r="E36" s="21"/>
      <c r="F36" s="21"/>
      <c r="G36" s="22" t="s">
        <v>32</v>
      </c>
      <c r="H36" s="23">
        <f>IF(G36="Ano",945,0)</f>
        <v>0</v>
      </c>
    </row>
    <row r="37" spans="1:9" x14ac:dyDescent="0.25">
      <c r="A37" s="3" t="s">
        <v>17</v>
      </c>
      <c r="B37" s="3"/>
    </row>
    <row r="38" spans="1:9" x14ac:dyDescent="0.25">
      <c r="A38" s="47" t="s">
        <v>19</v>
      </c>
      <c r="B38" s="48"/>
      <c r="C38" s="48"/>
      <c r="D38" s="48"/>
      <c r="E38" s="48"/>
      <c r="F38" s="48"/>
      <c r="G38" s="48"/>
      <c r="H38" s="48"/>
      <c r="I38" s="48"/>
    </row>
    <row r="39" spans="1:9" x14ac:dyDescent="0.25">
      <c r="A39" s="47"/>
      <c r="B39" s="48"/>
      <c r="C39" s="48"/>
      <c r="D39" s="48"/>
      <c r="E39" s="48"/>
      <c r="F39" s="48"/>
      <c r="G39" s="48"/>
      <c r="H39" s="48"/>
      <c r="I39" s="48"/>
    </row>
    <row r="40" spans="1:9" x14ac:dyDescent="0.25">
      <c r="A40" s="47" t="s">
        <v>20</v>
      </c>
      <c r="B40" s="48"/>
      <c r="C40" s="48"/>
      <c r="D40" s="48"/>
      <c r="E40" s="48"/>
      <c r="F40" s="48"/>
      <c r="G40" s="48"/>
      <c r="H40" s="48"/>
      <c r="I40" s="48"/>
    </row>
    <row r="41" spans="1:9" x14ac:dyDescent="0.25">
      <c r="A41" s="47"/>
      <c r="B41" s="48"/>
      <c r="C41" s="48"/>
      <c r="D41" s="48"/>
      <c r="E41" s="48"/>
      <c r="F41" s="48"/>
      <c r="G41" s="48"/>
      <c r="H41" s="48"/>
      <c r="I41" s="48"/>
    </row>
    <row r="42" spans="1:9" x14ac:dyDescent="0.25">
      <c r="A42" s="47" t="s">
        <v>21</v>
      </c>
      <c r="B42" s="48"/>
      <c r="C42" s="48"/>
      <c r="D42" s="48"/>
      <c r="E42" s="48"/>
      <c r="F42" s="48"/>
      <c r="G42" s="48"/>
      <c r="H42" s="48"/>
      <c r="I42" s="48"/>
    </row>
    <row r="43" spans="1:9" x14ac:dyDescent="0.25">
      <c r="A43" s="47"/>
      <c r="B43" s="48"/>
      <c r="C43" s="48"/>
      <c r="D43" s="48"/>
      <c r="E43" s="48"/>
      <c r="F43" s="48"/>
      <c r="G43" s="48"/>
      <c r="H43" s="48"/>
      <c r="I43" s="48"/>
    </row>
    <row r="44" spans="1:9" x14ac:dyDescent="0.25">
      <c r="A44" s="20" t="s">
        <v>44</v>
      </c>
      <c r="D44" s="2"/>
    </row>
    <row r="45" spans="1:9" x14ac:dyDescent="0.25">
      <c r="A45" s="49" t="s">
        <v>40</v>
      </c>
      <c r="B45" s="49"/>
      <c r="C45" s="49"/>
      <c r="D45" s="49"/>
      <c r="E45" s="49"/>
      <c r="F45" s="49"/>
      <c r="G45" s="49"/>
      <c r="H45" s="49"/>
      <c r="I45" s="49"/>
    </row>
    <row r="46" spans="1:9" x14ac:dyDescent="0.25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5" customHeight="1" x14ac:dyDescent="0.25"/>
    <row r="49" spans="1:9" x14ac:dyDescent="0.25">
      <c r="A49" s="4"/>
      <c r="B49" s="4"/>
      <c r="C49" s="4"/>
      <c r="D49" s="4"/>
      <c r="E49" s="4"/>
      <c r="F49" s="4"/>
      <c r="G49" s="4"/>
      <c r="H49" s="4"/>
      <c r="I49" s="4"/>
    </row>
  </sheetData>
  <sheetProtection algorithmName="SHA-512" hashValue="ktqBJRNt+2jCY2GLGF79p2B3WXPqaB4/NM00z8D/VkGjNBaXPdZSRpjhxE3XmWjNOUsNHyCDs/p4F3rPP77Kbw==" saltValue="KYP/wW0CUdEyYsCvyQ7RrA==" spinCount="100000" sheet="1" objects="1" scenarios="1"/>
  <dataConsolidate/>
  <mergeCells count="18">
    <mergeCell ref="A42:A43"/>
    <mergeCell ref="B38:I39"/>
    <mergeCell ref="B40:I41"/>
    <mergeCell ref="B42:I43"/>
    <mergeCell ref="A45:I46"/>
    <mergeCell ref="A38:A39"/>
    <mergeCell ref="A40:A41"/>
    <mergeCell ref="A3:I3"/>
    <mergeCell ref="A4:I4"/>
    <mergeCell ref="A5:I5"/>
    <mergeCell ref="A7:I7"/>
    <mergeCell ref="H24:I24"/>
    <mergeCell ref="G9:H9"/>
    <mergeCell ref="H25:I25"/>
    <mergeCell ref="G26:I26"/>
    <mergeCell ref="G27:I30"/>
    <mergeCell ref="G10:H10"/>
    <mergeCell ref="G16:H16"/>
  </mergeCells>
  <dataValidations count="8">
    <dataValidation type="list" allowBlank="1" showInputMessage="1" showErrorMessage="1" sqref="H17" xr:uid="{00000000-0002-0000-0000-000000000000}">
      <formula1>"Otevřený, Uzavřený"</formula1>
    </dataValidation>
    <dataValidation type="list" allowBlank="1" showInputMessage="1" showErrorMessage="1" sqref="G35:G36 H18 H20" xr:uid="{00000000-0002-0000-0000-000001000000}">
      <formula1>"Ano,Ne"</formula1>
    </dataValidation>
    <dataValidation type="list" allowBlank="1" showInputMessage="1" showErrorMessage="1" sqref="H21" xr:uid="{00000000-0002-0000-0000-000002000000}">
      <formula1>"Vlastní,Dodat,Pouze otvor"</formula1>
    </dataValidation>
    <dataValidation type="list" allowBlank="1" showInputMessage="1" showErrorMessage="1" sqref="H22" xr:uid="{00000000-0002-0000-0000-000003000000}">
      <formula1>"Ne,Vše,Účka,Poklop"</formula1>
    </dataValidation>
    <dataValidation type="whole" allowBlank="1" showInputMessage="1" showErrorMessage="1" error="Vyplňte rozměr v cm" sqref="H12:H13" xr:uid="{00000000-0002-0000-0000-000004000000}">
      <formula1>0</formula1>
      <formula2>700</formula2>
    </dataValidation>
    <dataValidation type="whole" allowBlank="1" showInputMessage="1" showErrorMessage="1" error="Překročena maximální délka kbelu (700 cm) - v případě zájmu o delší výrobek nás kontaktujte " sqref="H11" xr:uid="{00000000-0002-0000-0000-000005000000}">
      <formula1>0</formula1>
      <formula2>700</formula2>
    </dataValidation>
    <dataValidation type="whole" allowBlank="1" showInputMessage="1" showErrorMessage="1" error="Vyplňte rozměr v cm, maximální průměr 40 cm" sqref="H14" xr:uid="{00000000-0002-0000-0000-000006000000}">
      <formula1>0</formula1>
      <formula2>40</formula2>
    </dataValidation>
    <dataValidation allowBlank="1" showInputMessage="1" showErrorMessage="1" promptTitle="Platle pro lávku" prompt="Pokud požadujete platli pro přichycení lávky, vyplňte v tabulce výše její vzdálenost od vrchu kbelu." sqref="H19" xr:uid="{703CB218-1624-429E-9AA1-1972618404B8}"/>
  </dataValidation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Petr Houška</cp:lastModifiedBy>
  <cp:lastPrinted>2017-06-12T09:50:59Z</cp:lastPrinted>
  <dcterms:created xsi:type="dcterms:W3CDTF">2011-01-25T07:00:44Z</dcterms:created>
  <dcterms:modified xsi:type="dcterms:W3CDTF">2019-01-07T13:25:46Z</dcterms:modified>
</cp:coreProperties>
</file>